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98FD1391-7683-4797-9A78-FB717E28D2B5}" xr6:coauthVersionLast="46" xr6:coauthVersionMax="46" xr10:uidLastSave="{00000000-0000-0000-0000-000000000000}"/>
  <bookViews>
    <workbookView xWindow="1065" yWindow="465" windowWidth="14460" windowHeight="1495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24" i="1"/>
  <c r="B4" i="1"/>
  <c r="B3" i="1"/>
  <c r="B2" i="1"/>
  <c r="B5" i="1" l="1"/>
  <c r="B17" i="1"/>
</calcChain>
</file>

<file path=xl/sharedStrings.xml><?xml version="1.0" encoding="utf-8"?>
<sst xmlns="http://schemas.openxmlformats.org/spreadsheetml/2006/main" count="31" uniqueCount="24">
  <si>
    <t>3,5% Grunderwerbsteuer</t>
  </si>
  <si>
    <t>1,1% Grundbucheintragungsgebühr</t>
  </si>
  <si>
    <t>Gesamtkosten</t>
  </si>
  <si>
    <t>Monatliche Kosten</t>
  </si>
  <si>
    <t>Vertragserrichtungskosten Pauschal</t>
  </si>
  <si>
    <t>FINANZIERUNG VARIANTE A</t>
  </si>
  <si>
    <t>FINANZIERUNG VARIANTE B</t>
  </si>
  <si>
    <t>FINANZIERUNG VARIANTE C</t>
  </si>
  <si>
    <t>davon Eigenmittel</t>
  </si>
  <si>
    <t>monatl. GESAMTAUFWAND WOHNEN</t>
  </si>
  <si>
    <t>aktuellen Zinssituation, unter Berücksichtigung unterschiedlicher Bonitäten (Eigenkapitalquote).</t>
  </si>
  <si>
    <t>Betriebskosten</t>
  </si>
  <si>
    <t>Heiz/Warmwasserkosten</t>
  </si>
  <si>
    <t>Rücklage</t>
  </si>
  <si>
    <t>Diese Modellrechnungen dienen Ihnen als Orientierungshilfe, auf Basis der</t>
  </si>
  <si>
    <t>Diese Berechnungen erfolgen ohne Berücksichtigung der Finanzierungsnebenkosten und sind ohne</t>
  </si>
  <si>
    <t>Verwaltungskosten</t>
  </si>
  <si>
    <t>Gesamtkosten ca</t>
  </si>
  <si>
    <t>davon Hypothekarkredit 30 Jahre (2,5 %)</t>
  </si>
  <si>
    <t>davon Bauspardarlehen 30 Jahre (2,0 %)</t>
  </si>
  <si>
    <t>davon Hypothekarkredit 30 Jahre (1,5 %)</t>
  </si>
  <si>
    <t>Gewähr. Ein Rechtsanspruch daraus kann nicht abgeleitet werden. Irrtümer vorbehalten</t>
  </si>
  <si>
    <t>Wohnung Haus 8B-Top-8 inkl. 1.TG-Platz</t>
  </si>
  <si>
    <t>https://www.raiffeisen.at/ooe/de/immobilien/rechner-tools/kreditrechner.html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</si>
</sst>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2" borderId="4" xfId="0" applyFont="1" applyFill="1" applyBorder="1"/>
    <xf numFmtId="44" fontId="3" fillId="2" borderId="5" xfId="0" applyNumberFormat="1" applyFont="1" applyFill="1" applyBorder="1"/>
    <xf numFmtId="44" fontId="3" fillId="2" borderId="6" xfId="0" applyNumberFormat="1" applyFont="1" applyFill="1" applyBorder="1"/>
    <xf numFmtId="0" fontId="4" fillId="2" borderId="4" xfId="0" applyFont="1" applyFill="1" applyBorder="1"/>
    <xf numFmtId="0" fontId="3" fillId="3" borderId="4" xfId="0" applyFont="1" applyFill="1" applyBorder="1"/>
    <xf numFmtId="44" fontId="3" fillId="3" borderId="5" xfId="0" applyNumberFormat="1" applyFont="1" applyFill="1" applyBorder="1"/>
    <xf numFmtId="44" fontId="3" fillId="3" borderId="6" xfId="0" applyNumberFormat="1" applyFont="1" applyFill="1" applyBorder="1"/>
    <xf numFmtId="44" fontId="3" fillId="3" borderId="4" xfId="0" applyNumberFormat="1" applyFont="1" applyFill="1" applyBorder="1"/>
    <xf numFmtId="0" fontId="1" fillId="3" borderId="4" xfId="0" applyFont="1" applyFill="1" applyBorder="1"/>
    <xf numFmtId="44" fontId="0" fillId="3" borderId="5" xfId="0" applyNumberFormat="1" applyFill="1" applyBorder="1"/>
    <xf numFmtId="0" fontId="0" fillId="3" borderId="6" xfId="0" applyFill="1" applyBorder="1"/>
    <xf numFmtId="0" fontId="3" fillId="2" borderId="1" xfId="0" applyFont="1" applyFill="1" applyBorder="1"/>
    <xf numFmtId="44" fontId="3" fillId="2" borderId="2" xfId="0" applyNumberFormat="1" applyFont="1" applyFill="1" applyBorder="1"/>
    <xf numFmtId="44" fontId="3" fillId="2" borderId="3" xfId="0" applyNumberFormat="1" applyFont="1" applyFill="1" applyBorder="1"/>
    <xf numFmtId="0" fontId="3" fillId="4" borderId="4" xfId="0" applyFont="1" applyFill="1" applyBorder="1"/>
    <xf numFmtId="44" fontId="2" fillId="4" borderId="5" xfId="0" applyNumberFormat="1" applyFont="1" applyFill="1" applyBorder="1"/>
    <xf numFmtId="44" fontId="3" fillId="4" borderId="6" xfId="0" applyNumberFormat="1" applyFont="1" applyFill="1" applyBorder="1"/>
    <xf numFmtId="0" fontId="2" fillId="4" borderId="4" xfId="0" applyFont="1" applyFill="1" applyBorder="1"/>
    <xf numFmtId="0" fontId="5" fillId="4" borderId="4" xfId="0" applyFont="1" applyFill="1" applyBorder="1"/>
    <xf numFmtId="44" fontId="5" fillId="4" borderId="5" xfId="0" applyNumberFormat="1" applyFont="1" applyFill="1" applyBorder="1"/>
    <xf numFmtId="44" fontId="5" fillId="4" borderId="6" xfId="0" applyNumberFormat="1" applyFont="1" applyFill="1" applyBorder="1"/>
    <xf numFmtId="0" fontId="3" fillId="5" borderId="4" xfId="0" applyFont="1" applyFill="1" applyBorder="1"/>
    <xf numFmtId="44" fontId="3" fillId="5" borderId="5" xfId="0" applyNumberFormat="1" applyFont="1" applyFill="1" applyBorder="1"/>
    <xf numFmtId="44" fontId="3" fillId="5" borderId="6" xfId="0" applyNumberFormat="1" applyFont="1" applyFill="1" applyBorder="1"/>
    <xf numFmtId="0" fontId="2" fillId="5" borderId="4" xfId="0" applyFont="1" applyFill="1" applyBorder="1"/>
    <xf numFmtId="44" fontId="2" fillId="5" borderId="5" xfId="0" applyNumberFormat="1" applyFont="1" applyFill="1" applyBorder="1"/>
    <xf numFmtId="0" fontId="5" fillId="5" borderId="4" xfId="0" applyFont="1" applyFill="1" applyBorder="1"/>
    <xf numFmtId="44" fontId="5" fillId="5" borderId="5" xfId="0" applyNumberFormat="1" applyFont="1" applyFill="1" applyBorder="1"/>
    <xf numFmtId="44" fontId="5" fillId="5" borderId="6" xfId="0" applyNumberFormat="1" applyFont="1" applyFill="1" applyBorder="1"/>
    <xf numFmtId="0" fontId="3" fillId="6" borderId="4" xfId="0" applyFont="1" applyFill="1" applyBorder="1"/>
    <xf numFmtId="44" fontId="3" fillId="6" borderId="5" xfId="0" applyNumberFormat="1" applyFont="1" applyFill="1" applyBorder="1"/>
    <xf numFmtId="44" fontId="3" fillId="6" borderId="6" xfId="0" applyNumberFormat="1" applyFont="1" applyFill="1" applyBorder="1"/>
    <xf numFmtId="0" fontId="2" fillId="6" borderId="4" xfId="0" applyFont="1" applyFill="1" applyBorder="1"/>
    <xf numFmtId="44" fontId="2" fillId="6" borderId="5" xfId="0" applyNumberFormat="1" applyFont="1" applyFill="1" applyBorder="1"/>
    <xf numFmtId="0" fontId="5" fillId="6" borderId="4" xfId="0" applyFont="1" applyFill="1" applyBorder="1"/>
    <xf numFmtId="44" fontId="5" fillId="6" borderId="5" xfId="0" applyNumberFormat="1" applyFont="1" applyFill="1" applyBorder="1"/>
    <xf numFmtId="44" fontId="5" fillId="6" borderId="6" xfId="0" applyNumberFormat="1" applyFont="1" applyFill="1" applyBorder="1"/>
    <xf numFmtId="0" fontId="2" fillId="3" borderId="4" xfId="0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0" fontId="7" fillId="3" borderId="4" xfId="0" applyFont="1" applyFill="1" applyBorder="1"/>
    <xf numFmtId="44" fontId="2" fillId="4" borderId="6" xfId="0" applyNumberFormat="1" applyFont="1" applyFill="1" applyBorder="1"/>
    <xf numFmtId="0" fontId="1" fillId="2" borderId="7" xfId="0" applyFont="1" applyFill="1" applyBorder="1"/>
    <xf numFmtId="44" fontId="0" fillId="2" borderId="8" xfId="0" applyNumberFormat="1" applyFill="1" applyBorder="1"/>
    <xf numFmtId="0" fontId="0" fillId="2" borderId="9" xfId="0" applyFill="1" applyBorder="1"/>
    <xf numFmtId="44" fontId="6" fillId="2" borderId="8" xfId="0" applyNumberFormat="1" applyFont="1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8" fillId="2" borderId="10" xfId="1" applyFill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iffeisen.at/ooe/de/immobilien/rechner-tools/kreditrechn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Layout" zoomScaleNormal="100" workbookViewId="0">
      <selection activeCell="C30" sqref="C30"/>
    </sheetView>
  </sheetViews>
  <sheetFormatPr baseColWidth="10" defaultRowHeight="15" x14ac:dyDescent="0.25"/>
  <cols>
    <col min="1" max="1" width="45.140625" customWidth="1"/>
    <col min="2" max="2" width="21" customWidth="1"/>
    <col min="3" max="3" width="20.140625" customWidth="1"/>
    <col min="4" max="4" width="18" bestFit="1" customWidth="1"/>
    <col min="5" max="5" width="4.5703125" customWidth="1"/>
    <col min="6" max="6" width="18" bestFit="1" customWidth="1"/>
    <col min="7" max="7" width="5.7109375" customWidth="1"/>
    <col min="8" max="8" width="18" bestFit="1" customWidth="1"/>
  </cols>
  <sheetData>
    <row r="1" spans="1:11" ht="18.75" x14ac:dyDescent="0.3">
      <c r="A1" s="13" t="s">
        <v>22</v>
      </c>
      <c r="B1" s="14">
        <v>303000</v>
      </c>
      <c r="C1" s="15"/>
    </row>
    <row r="2" spans="1:11" ht="18.75" x14ac:dyDescent="0.3">
      <c r="A2" s="39" t="s">
        <v>0</v>
      </c>
      <c r="B2" s="40">
        <f>SUM(B1*3.5%)</f>
        <v>10605.000000000002</v>
      </c>
      <c r="C2" s="41"/>
    </row>
    <row r="3" spans="1:11" ht="18.75" x14ac:dyDescent="0.3">
      <c r="A3" s="39" t="s">
        <v>1</v>
      </c>
      <c r="B3" s="40">
        <f>SUM(B1*1.1%)</f>
        <v>3333.0000000000005</v>
      </c>
      <c r="C3" s="41"/>
    </row>
    <row r="4" spans="1:11" ht="18.75" x14ac:dyDescent="0.3">
      <c r="A4" s="39" t="s">
        <v>4</v>
      </c>
      <c r="B4" s="40">
        <f>SUM(B1*1.5%)</f>
        <v>4545</v>
      </c>
      <c r="C4" s="41"/>
    </row>
    <row r="5" spans="1:11" ht="18.75" x14ac:dyDescent="0.3">
      <c r="A5" s="2" t="s">
        <v>2</v>
      </c>
      <c r="B5" s="3">
        <f>SUM(B1:B4)</f>
        <v>321483</v>
      </c>
      <c r="C5" s="4"/>
    </row>
    <row r="6" spans="1:11" ht="18.75" x14ac:dyDescent="0.3">
      <c r="A6" s="6"/>
      <c r="B6" s="7"/>
      <c r="C6" s="8"/>
    </row>
    <row r="7" spans="1:11" ht="18.75" x14ac:dyDescent="0.3">
      <c r="A7" s="2" t="s">
        <v>3</v>
      </c>
      <c r="B7" s="3"/>
      <c r="C7" s="4"/>
    </row>
    <row r="8" spans="1:11" ht="18.75" x14ac:dyDescent="0.3">
      <c r="A8" s="42" t="s">
        <v>11</v>
      </c>
      <c r="B8" s="40"/>
      <c r="C8" s="41"/>
    </row>
    <row r="9" spans="1:11" ht="18.75" x14ac:dyDescent="0.3">
      <c r="A9" s="42" t="s">
        <v>16</v>
      </c>
      <c r="B9" s="40"/>
      <c r="C9" s="41"/>
    </row>
    <row r="10" spans="1:11" ht="18.75" x14ac:dyDescent="0.3">
      <c r="A10" s="42" t="s">
        <v>12</v>
      </c>
      <c r="B10" s="40"/>
      <c r="C10" s="41"/>
    </row>
    <row r="11" spans="1:11" ht="18.75" x14ac:dyDescent="0.3">
      <c r="A11" s="42" t="s">
        <v>13</v>
      </c>
      <c r="B11" s="40"/>
      <c r="C11" s="41"/>
    </row>
    <row r="12" spans="1:11" ht="18.75" x14ac:dyDescent="0.3">
      <c r="A12" s="5" t="s">
        <v>17</v>
      </c>
      <c r="B12" s="3"/>
      <c r="C12" s="4"/>
    </row>
    <row r="13" spans="1:11" ht="18.75" x14ac:dyDescent="0.3">
      <c r="A13" s="6"/>
      <c r="B13" s="7"/>
      <c r="C13" s="8"/>
      <c r="K13" s="1"/>
    </row>
    <row r="14" spans="1:11" ht="18.75" x14ac:dyDescent="0.3">
      <c r="A14" s="16" t="s">
        <v>5</v>
      </c>
      <c r="B14" s="17"/>
      <c r="C14" s="18"/>
    </row>
    <row r="15" spans="1:11" ht="18.75" x14ac:dyDescent="0.3">
      <c r="A15" s="19" t="s">
        <v>2</v>
      </c>
      <c r="B15" s="17">
        <v>321483</v>
      </c>
      <c r="C15" s="43"/>
    </row>
    <row r="16" spans="1:11" ht="18.75" x14ac:dyDescent="0.3">
      <c r="A16" s="19" t="s">
        <v>8</v>
      </c>
      <c r="B16" s="17">
        <v>-51483</v>
      </c>
      <c r="C16" s="43"/>
    </row>
    <row r="17" spans="1:5" ht="18.75" x14ac:dyDescent="0.3">
      <c r="A17" s="19" t="s">
        <v>18</v>
      </c>
      <c r="B17" s="17">
        <f>SUM(B15:B16)</f>
        <v>270000</v>
      </c>
      <c r="C17" s="18">
        <v>1065</v>
      </c>
      <c r="E17">
        <v>369</v>
      </c>
    </row>
    <row r="18" spans="1:5" ht="18.75" x14ac:dyDescent="0.3">
      <c r="A18" s="19"/>
      <c r="B18" s="17"/>
      <c r="C18" s="18"/>
    </row>
    <row r="19" spans="1:5" ht="18.75" x14ac:dyDescent="0.3">
      <c r="A19" s="20" t="s">
        <v>9</v>
      </c>
      <c r="B19" s="21"/>
      <c r="C19" s="22"/>
    </row>
    <row r="20" spans="1:5" ht="18.75" x14ac:dyDescent="0.3">
      <c r="A20" s="9"/>
      <c r="B20" s="7"/>
      <c r="C20" s="8"/>
    </row>
    <row r="21" spans="1:5" ht="18.75" x14ac:dyDescent="0.3">
      <c r="A21" s="23" t="s">
        <v>6</v>
      </c>
      <c r="B21" s="24"/>
      <c r="C21" s="25"/>
    </row>
    <row r="22" spans="1:5" ht="18.75" x14ac:dyDescent="0.3">
      <c r="A22" s="26" t="s">
        <v>2</v>
      </c>
      <c r="B22" s="27">
        <v>321483</v>
      </c>
      <c r="C22" s="25"/>
    </row>
    <row r="23" spans="1:5" ht="18.75" x14ac:dyDescent="0.3">
      <c r="A23" s="26" t="s">
        <v>8</v>
      </c>
      <c r="B23" s="27">
        <v>-71483</v>
      </c>
      <c r="C23" s="25"/>
    </row>
    <row r="24" spans="1:5" ht="18.75" x14ac:dyDescent="0.3">
      <c r="A24" s="26" t="s">
        <v>19</v>
      </c>
      <c r="B24" s="27">
        <f>SUM(B22:B23)</f>
        <v>250000</v>
      </c>
      <c r="C24" s="25">
        <v>923</v>
      </c>
    </row>
    <row r="25" spans="1:5" ht="18.75" x14ac:dyDescent="0.3">
      <c r="A25" s="26"/>
      <c r="B25" s="27"/>
      <c r="C25" s="25"/>
    </row>
    <row r="26" spans="1:5" ht="18.75" x14ac:dyDescent="0.3">
      <c r="A26" s="28" t="s">
        <v>9</v>
      </c>
      <c r="B26" s="29"/>
      <c r="C26" s="30"/>
    </row>
    <row r="27" spans="1:5" ht="18.75" x14ac:dyDescent="0.3">
      <c r="A27" s="6"/>
      <c r="B27" s="7"/>
      <c r="C27" s="8"/>
    </row>
    <row r="28" spans="1:5" ht="18.75" x14ac:dyDescent="0.3">
      <c r="A28" s="31" t="s">
        <v>7</v>
      </c>
      <c r="B28" s="32"/>
      <c r="C28" s="33"/>
    </row>
    <row r="29" spans="1:5" ht="18.75" x14ac:dyDescent="0.3">
      <c r="A29" s="34" t="s">
        <v>2</v>
      </c>
      <c r="B29" s="35">
        <v>321483</v>
      </c>
      <c r="C29" s="33"/>
    </row>
    <row r="30" spans="1:5" ht="18.75" x14ac:dyDescent="0.3">
      <c r="A30" s="34" t="s">
        <v>8</v>
      </c>
      <c r="B30" s="35">
        <v>-91483</v>
      </c>
      <c r="C30" s="33"/>
    </row>
    <row r="31" spans="1:5" ht="18.75" x14ac:dyDescent="0.3">
      <c r="A31" s="34" t="s">
        <v>20</v>
      </c>
      <c r="B31" s="35">
        <f>SUM(B29:B30)</f>
        <v>230000</v>
      </c>
      <c r="C31" s="33">
        <v>793</v>
      </c>
    </row>
    <row r="32" spans="1:5" ht="18.75" x14ac:dyDescent="0.3">
      <c r="A32" s="36"/>
      <c r="B32" s="37"/>
      <c r="C32" s="38"/>
    </row>
    <row r="33" spans="1:3" ht="18.75" x14ac:dyDescent="0.3">
      <c r="A33" s="36" t="s">
        <v>9</v>
      </c>
      <c r="B33" s="37"/>
      <c r="C33" s="38"/>
    </row>
    <row r="34" spans="1:3" x14ac:dyDescent="0.25">
      <c r="A34" s="10"/>
      <c r="B34" s="11"/>
      <c r="C34" s="12"/>
    </row>
    <row r="35" spans="1:3" x14ac:dyDescent="0.25">
      <c r="A35" s="44" t="s">
        <v>14</v>
      </c>
      <c r="B35" s="45"/>
      <c r="C35" s="46"/>
    </row>
    <row r="36" spans="1:3" x14ac:dyDescent="0.25">
      <c r="A36" s="44" t="s">
        <v>10</v>
      </c>
      <c r="B36" s="47"/>
      <c r="C36" s="46"/>
    </row>
    <row r="37" spans="1:3" x14ac:dyDescent="0.25">
      <c r="A37" s="44" t="s">
        <v>15</v>
      </c>
      <c r="B37" s="47"/>
      <c r="C37" s="46"/>
    </row>
    <row r="38" spans="1:3" x14ac:dyDescent="0.25">
      <c r="A38" s="44" t="s">
        <v>21</v>
      </c>
      <c r="B38" s="48"/>
      <c r="C38" s="46"/>
    </row>
    <row r="39" spans="1:3" ht="15.75" thickBot="1" x14ac:dyDescent="0.3">
      <c r="A39" s="51" t="s">
        <v>23</v>
      </c>
      <c r="B39" s="49"/>
      <c r="C39" s="50"/>
    </row>
  </sheetData>
  <hyperlinks>
    <hyperlink ref="A39" r:id="rId1" xr:uid="{ED19153C-6D76-4D84-B09C-EF7BB990DA83}"/>
  </hyperlinks>
  <pageMargins left="0.7708333333333333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2021-02-11T15:42:24Z</dcterms:modified>
</cp:coreProperties>
</file>